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K13" i="1" l="1"/>
  <c r="J13" i="1"/>
  <c r="I13" i="1"/>
  <c r="H13" i="1"/>
  <c r="G13" i="1"/>
  <c r="F13" i="1"/>
  <c r="E13" i="1"/>
  <c r="D13" i="1"/>
  <c r="C13" i="1"/>
  <c r="L12" i="1"/>
  <c r="L13" i="1" s="1"/>
  <c r="L11" i="1"/>
  <c r="K7" i="1"/>
  <c r="J7" i="1"/>
  <c r="I7" i="1"/>
  <c r="H7" i="1"/>
  <c r="G7" i="1"/>
  <c r="F7" i="1"/>
  <c r="E7" i="1"/>
  <c r="D7" i="1"/>
  <c r="C7" i="1"/>
  <c r="L6" i="1"/>
  <c r="L7" i="1" s="1"/>
  <c r="L5" i="1"/>
</calcChain>
</file>

<file path=xl/sharedStrings.xml><?xml version="1.0" encoding="utf-8"?>
<sst xmlns="http://schemas.openxmlformats.org/spreadsheetml/2006/main" count="39" uniqueCount="21">
  <si>
    <t>"Бекобод Эмаль" МЧЖ бўйича 2026 йилларда асосий фаолияти кўрсаткичлари</t>
  </si>
  <si>
    <t>Показатель 1</t>
  </si>
  <si>
    <t>Номланиши</t>
  </si>
  <si>
    <t>Ўлчов бирлиги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</si>
  <si>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</si>
  <si>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</si>
  <si>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</si>
  <si>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</si>
  <si>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</si>
  <si>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</si>
  <si>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</si>
  <si>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</si>
  <si>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</si>
  <si>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Жами</t>
  </si>
  <si>
    <t>Режа</t>
  </si>
  <si>
    <t>тонна</t>
  </si>
  <si>
    <t>Амалда</t>
  </si>
  <si>
    <t>% баж.</t>
  </si>
  <si>
    <t>%</t>
  </si>
  <si>
    <t>Показатель 2</t>
  </si>
  <si>
    <t>млрд сўм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</si>
</sst>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 x14ac:knownFonts="1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b/>
      <sz val="12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E2F2"/>
        <bgColor rgb="FFD8E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/>
    <xf numFmtId="164" fontId="3" fillId="0" borderId="1" xfId="0" applyNumberFormat="1" applyFont="1" applyBorder="1"/>
    <xf numFmtId="165" fontId="3" fillId="0" borderId="1" xfId="0" applyNumberFormat="1" applyFont="1" applyBorder="1"/>
    <xf numFmtId="0" fontId="4" fillId="0" borderId="0" xfId="0" applyFont="1" applyAlignment="1">
      <alignment horizontal="center"/>
    </xf>
    <xf numFmtId="0" fontId="3" fillId="0" borderId="0" xfId="0" applyFont="1"/>
    <xf numFmtId="4" fontId="4" fillId="0" borderId="1" xfId="0" applyNumberFormat="1" applyFont="1" applyBorder="1" applyAlignment="1"/>
    <xf numFmtId="4" fontId="3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ru-RU" b="0">
                <a:solidFill>
                  <a:srgbClr val="757575"/>
                </a:solidFill>
                <a:latin typeface="+mn-lt"/>
              </a:rPr>
              <a:t>Показатель 1 (тонна): режа (кулранг) ва амалда (кўк), январь–сентябрь 2026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BFBFB7"/>
            </a:solidFill>
            <a:ln cmpd="sng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Лист1!$C$4:$K$4</c:f>
              <c:strCache>
                <c:ptCount val="9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</c:strCache>
            </c:strRef>
          </c:cat>
          <c:val>
            <c:numRef>
              <c:f>Лист1!$C$5:$K$5</c:f>
              <c:numCache>
                <c:formatCode>#\ ##0.0</c:formatCode>
                <c:ptCount val="9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270</c:v>
                </c:pt>
                <c:pt idx="4">
                  <c:v>270</c:v>
                </c:pt>
                <c:pt idx="5">
                  <c:v>270</c:v>
                </c:pt>
                <c:pt idx="6">
                  <c:v>275</c:v>
                </c:pt>
                <c:pt idx="7">
                  <c:v>283</c:v>
                </c:pt>
                <c:pt idx="8">
                  <c:v>283</c:v>
                </c:pt>
              </c:numCache>
            </c:numRef>
          </c:val>
        </c:ser>
        <c:ser>
          <c:idx val="1"/>
          <c:order val="1"/>
          <c:spPr>
            <a:solidFill>
              <a:srgbClr val="2877D6"/>
            </a:solidFill>
            <a:ln cmpd="sng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Лист1!$C$4:$K$4</c:f>
              <c:strCache>
                <c:ptCount val="9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</c:strCache>
            </c:strRef>
          </c:cat>
          <c:val>
            <c:numRef>
              <c:f>Лист1!$C$6:$K$6</c:f>
              <c:numCache>
                <c:formatCode>#\ ##0.0</c:formatCode>
                <c:ptCount val="9"/>
                <c:pt idx="0">
                  <c:v>253.25700000000001</c:v>
                </c:pt>
                <c:pt idx="1">
                  <c:v>252.875</c:v>
                </c:pt>
                <c:pt idx="2">
                  <c:v>252.042</c:v>
                </c:pt>
                <c:pt idx="3">
                  <c:v>274.31</c:v>
                </c:pt>
                <c:pt idx="4">
                  <c:v>211.178</c:v>
                </c:pt>
                <c:pt idx="5">
                  <c:v>271.76100000000002</c:v>
                </c:pt>
                <c:pt idx="6">
                  <c:v>255.200096</c:v>
                </c:pt>
                <c:pt idx="7">
                  <c:v>264.14499999999998</c:v>
                </c:pt>
                <c:pt idx="8">
                  <c:v>241.559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2561144"/>
        <c:axId val="382561536"/>
      </c:barChart>
      <c:catAx>
        <c:axId val="382561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ru-RU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ru-RU"/>
          </a:p>
        </c:txPr>
        <c:crossAx val="382561536"/>
        <c:crosses val="autoZero"/>
        <c:auto val="1"/>
        <c:lblAlgn val="ctr"/>
        <c:lblOffset val="100"/>
        <c:noMultiLvlLbl val="1"/>
      </c:catAx>
      <c:valAx>
        <c:axId val="382561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ru-RU"/>
              </a:p>
            </c:rich>
          </c:tx>
          <c:layout/>
          <c:overlay val="0"/>
        </c:title>
        <c:numFmt formatCode="#\ ##0.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ru-RU"/>
          </a:p>
        </c:txPr>
        <c:crossAx val="38256114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ru-RU" b="0">
                <a:solidFill>
                  <a:srgbClr val="757575"/>
                </a:solidFill>
                <a:latin typeface="+mn-lt"/>
              </a:rPr>
              <a:t>Показатель 2 (млрд сўм): режа (кулранг) ва амалда (кўк), январь–сентябрь 2026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BFBFB7"/>
            </a:solidFill>
            <a:ln cmpd="sng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Лист1!$C$10:$K$10</c:f>
              <c:strCache>
                <c:ptCount val="9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</c:strCache>
            </c:strRef>
          </c:cat>
          <c:val>
            <c:numRef>
              <c:f>Лист1!$C$11:$K$11</c:f>
              <c:numCache>
                <c:formatCode>#,##0.00</c:formatCode>
                <c:ptCount val="9"/>
                <c:pt idx="0">
                  <c:v>10.909681932524849</c:v>
                </c:pt>
                <c:pt idx="1">
                  <c:v>10.909681932524849</c:v>
                </c:pt>
                <c:pt idx="2">
                  <c:v>10.909681932524849</c:v>
                </c:pt>
                <c:pt idx="3">
                  <c:v>11.782456487126838</c:v>
                </c:pt>
                <c:pt idx="4">
                  <c:v>11.782456487126838</c:v>
                </c:pt>
                <c:pt idx="5">
                  <c:v>11.782456487126838</c:v>
                </c:pt>
                <c:pt idx="6">
                  <c:v>12.000650125777335</c:v>
                </c:pt>
                <c:pt idx="7">
                  <c:v>12.000650125777335</c:v>
                </c:pt>
                <c:pt idx="8">
                  <c:v>12.000650125777335</c:v>
                </c:pt>
              </c:numCache>
            </c:numRef>
          </c:val>
        </c:ser>
        <c:ser>
          <c:idx val="1"/>
          <c:order val="1"/>
          <c:spPr>
            <a:solidFill>
              <a:srgbClr val="2877D6"/>
            </a:solidFill>
            <a:ln cmpd="sng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Лист1!$C$10:$K$10</c:f>
              <c:strCache>
                <c:ptCount val="9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</c:strCache>
            </c:strRef>
          </c:cat>
          <c:val>
            <c:numRef>
              <c:f>Лист1!$C$12:$K$12</c:f>
              <c:numCache>
                <c:formatCode>#,##0.00</c:formatCode>
                <c:ptCount val="9"/>
                <c:pt idx="0">
                  <c:v>10.885180031439999</c:v>
                </c:pt>
                <c:pt idx="1">
                  <c:v>11.27755485784</c:v>
                </c:pt>
                <c:pt idx="2">
                  <c:v>10.70110040648</c:v>
                </c:pt>
                <c:pt idx="3">
                  <c:v>11.59595118228</c:v>
                </c:pt>
                <c:pt idx="4">
                  <c:v>9.4552589293999993</c:v>
                </c:pt>
                <c:pt idx="5">
                  <c:v>12.258266535840001</c:v>
                </c:pt>
                <c:pt idx="6">
                  <c:v>11.34742628918</c:v>
                </c:pt>
                <c:pt idx="7">
                  <c:v>11.27400266912</c:v>
                </c:pt>
                <c:pt idx="8">
                  <c:v>10.229055324360001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2561928"/>
        <c:axId val="382565456"/>
      </c:barChart>
      <c:catAx>
        <c:axId val="382561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ru-RU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ru-RU"/>
          </a:p>
        </c:txPr>
        <c:crossAx val="382565456"/>
        <c:crosses val="autoZero"/>
        <c:auto val="1"/>
        <c:lblAlgn val="ctr"/>
        <c:lblOffset val="100"/>
        <c:noMultiLvlLbl val="1"/>
      </c:catAx>
      <c:valAx>
        <c:axId val="38256545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ru-RU"/>
              </a:p>
            </c:rich>
          </c:tx>
          <c:layout/>
          <c:overlay val="0"/>
        </c:title>
        <c:numFmt formatCode="#,##0.0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ru-RU"/>
          </a:p>
        </c:txPr>
        <c:crossAx val="38256192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123824</xdr:rowOff>
    </xdr:from>
    <xdr:ext cx="9210675" cy="3495675"/>
    <xdr:graphicFrame macro="">
      <xdr:nvGraphicFramePr>
        <xdr:cNvPr id="2" name="Chart 1" title="Показатель 1 (тонна): режа (кулранг) ва амалда (кўк), январь–сентябрь 20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0</xdr:colOff>
      <xdr:row>35</xdr:row>
      <xdr:rowOff>85724</xdr:rowOff>
    </xdr:from>
    <xdr:ext cx="9220200" cy="3533775"/>
    <xdr:graphicFrame macro="">
      <xdr:nvGraphicFramePr>
        <xdr:cNvPr id="3" name="Chart 2" title="Показатель 2 (млрд сўм): режа (кулранг) ва амалда (кўк), январь–сентябрь 20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3"/>
  <sheetViews>
    <sheetView tabSelected="1" workbookViewId="0">
      <selection activeCell="N34" sqref="N34"/>
    </sheetView>
  </sheetViews>
  <sheetFormatPr defaultColWidth="12.5703125" defaultRowHeight="15.75" customHeight="1" x14ac:dyDescent="0.2"/>
  <cols>
    <col min="1" max="2" width="15.140625" customWidth="1"/>
    <col min="3" max="12" width="10.7109375" customWidth="1"/>
  </cols>
  <sheetData>
    <row r="1" spans="1:12" ht="15.7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ht="15.75" customHeight="1" x14ac:dyDescent="0.25">
      <c r="A3" s="1" t="s">
        <v>1</v>
      </c>
    </row>
    <row r="4" spans="1:12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  <row r="5" spans="1:12" x14ac:dyDescent="0.2">
      <c r="A5" s="3" t="s">
        <v>14</v>
      </c>
      <c r="B5" s="4" t="s">
        <v>15</v>
      </c>
      <c r="C5" s="5">
        <v>250</v>
      </c>
      <c r="D5" s="5">
        <v>250</v>
      </c>
      <c r="E5" s="5">
        <v>250</v>
      </c>
      <c r="F5" s="5">
        <v>270</v>
      </c>
      <c r="G5" s="5">
        <v>270</v>
      </c>
      <c r="H5" s="5">
        <v>270</v>
      </c>
      <c r="I5" s="5">
        <v>275</v>
      </c>
      <c r="J5" s="5">
        <v>283</v>
      </c>
      <c r="K5" s="5">
        <v>283</v>
      </c>
      <c r="L5" s="6">
        <f t="shared" ref="L5:L6" si="0">SUM(C5:K5)</f>
        <v>2401</v>
      </c>
    </row>
    <row r="6" spans="1:12" x14ac:dyDescent="0.2">
      <c r="A6" s="3" t="s">
        <v>16</v>
      </c>
      <c r="B6" s="4" t="s">
        <v>15</v>
      </c>
      <c r="C6" s="5">
        <v>253.25700000000001</v>
      </c>
      <c r="D6" s="5">
        <v>252.875</v>
      </c>
      <c r="E6" s="5">
        <v>252.042</v>
      </c>
      <c r="F6" s="5">
        <v>274.31</v>
      </c>
      <c r="G6" s="5">
        <v>211.178</v>
      </c>
      <c r="H6" s="5">
        <v>271.76100000000002</v>
      </c>
      <c r="I6" s="5">
        <v>255.200096</v>
      </c>
      <c r="J6" s="5">
        <v>264.14499999999998</v>
      </c>
      <c r="K6" s="5">
        <v>241.559</v>
      </c>
      <c r="L6" s="6">
        <f t="shared" si="0"/>
        <v>2276.327096</v>
      </c>
    </row>
    <row r="7" spans="1:12" x14ac:dyDescent="0.2">
      <c r="A7" s="3" t="s">
        <v>17</v>
      </c>
      <c r="B7" s="4" t="s">
        <v>18</v>
      </c>
      <c r="C7" s="7">
        <f t="shared" ref="C7:L7" si="1">C6/C5</f>
        <v>1.013028</v>
      </c>
      <c r="D7" s="7">
        <f t="shared" si="1"/>
        <v>1.0115000000000001</v>
      </c>
      <c r="E7" s="7">
        <f t="shared" si="1"/>
        <v>1.008168</v>
      </c>
      <c r="F7" s="7">
        <f t="shared" si="1"/>
        <v>1.015962962962963</v>
      </c>
      <c r="G7" s="7">
        <f t="shared" si="1"/>
        <v>0.78214074074074069</v>
      </c>
      <c r="H7" s="7">
        <f t="shared" si="1"/>
        <v>1.0065222222222223</v>
      </c>
      <c r="I7" s="7">
        <f t="shared" si="1"/>
        <v>0.92800034909090912</v>
      </c>
      <c r="J7" s="7">
        <f t="shared" si="1"/>
        <v>0.93337455830388683</v>
      </c>
      <c r="K7" s="7">
        <f t="shared" si="1"/>
        <v>0.85356537102473495</v>
      </c>
      <c r="L7" s="7">
        <f t="shared" si="1"/>
        <v>0.94807459225322777</v>
      </c>
    </row>
    <row r="8" spans="1:12" x14ac:dyDescent="0.2">
      <c r="B8" s="8"/>
      <c r="L8" s="9"/>
    </row>
    <row r="9" spans="1:12" ht="15.75" customHeight="1" x14ac:dyDescent="0.25">
      <c r="A9" s="1" t="s">
        <v>19</v>
      </c>
      <c r="B9" s="8"/>
      <c r="L9" s="9"/>
    </row>
    <row r="10" spans="1:12" x14ac:dyDescent="0.2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13</v>
      </c>
    </row>
    <row r="11" spans="1:12" x14ac:dyDescent="0.2">
      <c r="A11" s="3" t="s">
        <v>14</v>
      </c>
      <c r="B11" s="4" t="s">
        <v>20</v>
      </c>
      <c r="C11" s="10">
        <v>10.909681932524849</v>
      </c>
      <c r="D11" s="10">
        <v>10.909681932524849</v>
      </c>
      <c r="E11" s="10">
        <v>10.909681932524849</v>
      </c>
      <c r="F11" s="10">
        <v>11.782456487126838</v>
      </c>
      <c r="G11" s="10">
        <v>11.782456487126838</v>
      </c>
      <c r="H11" s="10">
        <v>11.782456487126838</v>
      </c>
      <c r="I11" s="10">
        <v>12.000650125777335</v>
      </c>
      <c r="J11" s="10">
        <v>12.000650125777335</v>
      </c>
      <c r="K11" s="10">
        <v>12.000650125777335</v>
      </c>
      <c r="L11" s="11">
        <f t="shared" ref="L11:L12" si="2">SUM(C11:K11)</f>
        <v>104.07836563628709</v>
      </c>
    </row>
    <row r="12" spans="1:12" x14ac:dyDescent="0.2">
      <c r="A12" s="3" t="s">
        <v>16</v>
      </c>
      <c r="B12" s="4" t="s">
        <v>20</v>
      </c>
      <c r="C12" s="10">
        <v>10.885180031439999</v>
      </c>
      <c r="D12" s="10">
        <v>11.27755485784</v>
      </c>
      <c r="E12" s="10">
        <v>10.70110040648</v>
      </c>
      <c r="F12" s="10">
        <v>11.59595118228</v>
      </c>
      <c r="G12" s="10">
        <v>9.4552589293999993</v>
      </c>
      <c r="H12" s="10">
        <v>12.258266535840001</v>
      </c>
      <c r="I12" s="10">
        <v>11.34742628918</v>
      </c>
      <c r="J12" s="10">
        <v>11.27400266912</v>
      </c>
      <c r="K12" s="10">
        <v>10.229055324360001</v>
      </c>
      <c r="L12" s="11">
        <f t="shared" si="2"/>
        <v>99.023796225939989</v>
      </c>
    </row>
    <row r="13" spans="1:12" x14ac:dyDescent="0.2">
      <c r="A13" s="3" t="s">
        <v>17</v>
      </c>
      <c r="B13" s="4" t="s">
        <v>18</v>
      </c>
      <c r="C13" s="7">
        <f t="shared" ref="C13:L13" si="3">C12/C11</f>
        <v>0.9977541140762497</v>
      </c>
      <c r="D13" s="7">
        <f t="shared" si="3"/>
        <v>1.0337198579748157</v>
      </c>
      <c r="E13" s="7">
        <f t="shared" si="3"/>
        <v>0.98088106258872598</v>
      </c>
      <c r="F13" s="7">
        <f t="shared" si="3"/>
        <v>0.98417093200805728</v>
      </c>
      <c r="G13" s="7">
        <f t="shared" si="3"/>
        <v>0.80248621666717246</v>
      </c>
      <c r="H13" s="7">
        <f t="shared" si="3"/>
        <v>1.0403829243276237</v>
      </c>
      <c r="I13" s="7">
        <f t="shared" si="3"/>
        <v>0.94556762927416615</v>
      </c>
      <c r="J13" s="7">
        <f t="shared" si="3"/>
        <v>0.93944932574140294</v>
      </c>
      <c r="K13" s="7">
        <f t="shared" si="3"/>
        <v>0.8523750977780814</v>
      </c>
      <c r="L13" s="7">
        <f t="shared" si="3"/>
        <v>0.95143496557189577</v>
      </c>
    </row>
  </sheetData>
  <mergeCells count="1">
    <mergeCell ref="A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2026-10-14T06:57:42Z</dcterms:modified>
</cp:coreProperties>
</file>